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o 33\Documents\EJERCICIO 2025\2025 CONTRALORIA CIMTRA Y TRANSPARENCIA\"/>
    </mc:Choice>
  </mc:AlternateContent>
  <xr:revisionPtr revIDLastSave="0" documentId="13_ncr:1_{F0B67EE2-7CCE-4AE7-9D28-37BAC4A0D518}" xr6:coauthVersionLast="47" xr6:coauthVersionMax="47" xr10:uidLastSave="{00000000-0000-0000-0000-000000000000}"/>
  <bookViews>
    <workbookView xWindow="-33017" yWindow="-103" windowWidth="33120" windowHeight="18120" tabRatio="679" xr2:uid="{00000000-000D-0000-FFFF-FFFF00000000}"/>
  </bookViews>
  <sheets>
    <sheet name="ABRIL 2025" sheetId="3" r:id="rId1"/>
  </sheets>
  <calcPr calcId="191029"/>
</workbook>
</file>

<file path=xl/calcChain.xml><?xml version="1.0" encoding="utf-8"?>
<calcChain xmlns="http://schemas.openxmlformats.org/spreadsheetml/2006/main">
  <c r="T25" i="3" l="1"/>
  <c r="Q23" i="3"/>
  <c r="Q21" i="3"/>
  <c r="Q17" i="3"/>
  <c r="Q20" i="3"/>
  <c r="T23" i="3"/>
  <c r="T17" i="3"/>
  <c r="T21" i="3"/>
  <c r="T20" i="3"/>
  <c r="T13" i="3"/>
</calcChain>
</file>

<file path=xl/sharedStrings.xml><?xml version="1.0" encoding="utf-8"?>
<sst xmlns="http://schemas.openxmlformats.org/spreadsheetml/2006/main" count="119" uniqueCount="78">
  <si>
    <t>DEPENDENCIA MUNICIPAL</t>
  </si>
  <si>
    <t>COORDINACION GENERAL DE GESTION INTEGRAL DE LA CIUDAD</t>
  </si>
  <si>
    <t>FECHA</t>
  </si>
  <si>
    <t>MONTO FINAL</t>
  </si>
  <si>
    <t>CONSEC</t>
  </si>
  <si>
    <t>ORIGEN DEL RECURSO</t>
  </si>
  <si>
    <t>NO.</t>
  </si>
  <si>
    <t>CUENTA</t>
  </si>
  <si>
    <t>TIPO DE OBRA Y BENEFICIARIOS</t>
  </si>
  <si>
    <t>NOMBRE DEL EJECUTOR DE LA OBRA</t>
  </si>
  <si>
    <t>NOMBRE DEL SUPERVISOR DE LA OBRA</t>
  </si>
  <si>
    <t>LOCALIZACIÓN</t>
  </si>
  <si>
    <t>RECURSO</t>
  </si>
  <si>
    <t>LOCALIDAD</t>
  </si>
  <si>
    <t>NÚMERO DE BENEFICIARIOS</t>
  </si>
  <si>
    <t>TIPO DE BENEFICIARIOS</t>
  </si>
  <si>
    <t>MONTO INICIAL DE INVERSIÓN</t>
  </si>
  <si>
    <t>F INICIO</t>
  </si>
  <si>
    <t>F. TERM</t>
  </si>
  <si>
    <t xml:space="preserve"> COSTO POR UNIDAD </t>
  </si>
  <si>
    <t>UNIDAD</t>
  </si>
  <si>
    <t>MEDIDA</t>
  </si>
  <si>
    <t>AVANCE</t>
  </si>
  <si>
    <t>%</t>
  </si>
  <si>
    <t>GEOREFERENCIACION X</t>
  </si>
  <si>
    <t>GEOREFERENCIACION Y</t>
  </si>
  <si>
    <t>LISTADO DE OBRAS PUBLICAS REALIZADAS</t>
  </si>
  <si>
    <t>ENERO</t>
  </si>
  <si>
    <t>REC.PROPIOS</t>
  </si>
  <si>
    <t>H. AYUNTAMIENTO DE ZAPOTLANEJO JALISCO</t>
  </si>
  <si>
    <t>HOMBRES,MUJERES Y NIÑOS</t>
  </si>
  <si>
    <t>M2</t>
  </si>
  <si>
    <t>REC. PROPIOS</t>
  </si>
  <si>
    <t>CAB. MPAL.</t>
  </si>
  <si>
    <t>ING. LUBIA GABRIELA SEGURA GONZALEZ</t>
  </si>
  <si>
    <t>ML</t>
  </si>
  <si>
    <t>ING. ADAN RUIZ LOPEZ</t>
  </si>
  <si>
    <t>PZAS</t>
  </si>
  <si>
    <t>SANTA FE</t>
  </si>
  <si>
    <t>ISIDRO SAUL JASSO BRIONES</t>
  </si>
  <si>
    <t>MES DE ENERO 2025</t>
  </si>
  <si>
    <t>1235-6142-40101-0401-5201</t>
  </si>
  <si>
    <r>
      <t xml:space="preserve">CONSTRUCCION </t>
    </r>
    <r>
      <rPr>
        <b/>
        <sz val="12"/>
        <rFont val="Calibri"/>
        <family val="2"/>
      </rPr>
      <t>PAVIMENTO CONCRETO HIDRAULICO</t>
    </r>
    <r>
      <rPr>
        <sz val="12"/>
        <rFont val="Calibri"/>
        <family val="2"/>
      </rPr>
      <t>, BANQUETA, ARBOLADO E ILUMINACION EN CALLE MONTE EVEREST, DE CALLE APOLINAR PULIDO A FRACCIONAMIENTO  VISTA REAL EN LA CABECERA MUNICIPAL DE ZAPOTLANEJO, JALISCO.</t>
    </r>
  </si>
  <si>
    <t>X-701938.25</t>
  </si>
  <si>
    <t>Y-22855343</t>
  </si>
  <si>
    <t>BANQUETA</t>
  </si>
  <si>
    <t>LUMINARIAS</t>
  </si>
  <si>
    <t>ARBOLADO</t>
  </si>
  <si>
    <t>1235-6142-40101-0401-5202</t>
  </si>
  <si>
    <t>5202</t>
  </si>
  <si>
    <r>
      <t xml:space="preserve">CONSTRUCCION DE </t>
    </r>
    <r>
      <rPr>
        <b/>
        <sz val="12"/>
        <rFont val="Calibri"/>
        <family val="2"/>
      </rPr>
      <t>REDES HIDROSANITARIAS</t>
    </r>
    <r>
      <rPr>
        <sz val="12"/>
        <rFont val="Calibri"/>
        <family val="2"/>
      </rPr>
      <t xml:space="preserve"> EN CALLE MONTE EVEREST, DE CALLE APOLINAR PULIDO A FRACCIONAMIENTO, EN LA CABECERA MUNICIPAL.</t>
    </r>
  </si>
  <si>
    <t>AGUA POTABLE</t>
  </si>
  <si>
    <t>REHABILITACION DE EMPEDRADO Y PAVIMENTO ASFALTICO CON MATERIAL RECICLADO SOBRE EMPEDRADO EN CAMINO A LOS YUGOS AL GATO, EN EL SAUCILLO.</t>
  </si>
  <si>
    <t>CONSTRUCCION EMPEDRADO Y BANQUETA EN LA HUIZACHERA</t>
  </si>
  <si>
    <t>5203</t>
  </si>
  <si>
    <t>5204</t>
  </si>
  <si>
    <t>ENERO/FEB</t>
  </si>
  <si>
    <t>CARTAPHER CONSTRUCCIONES E INFRAESTRUCTURA</t>
  </si>
  <si>
    <t>CONSTRUCCION E INGENIERIA ZAPOTLANEJO S.A. DE C.V.</t>
  </si>
  <si>
    <t>ING. JAIME CORREA ALCAZAR</t>
  </si>
  <si>
    <t>EL SAUCILLO</t>
  </si>
  <si>
    <t>X-717320.25</t>
  </si>
  <si>
    <t>Y-2279882.49</t>
  </si>
  <si>
    <t>X-702109.6</t>
  </si>
  <si>
    <t>Y-2272073.49</t>
  </si>
  <si>
    <r>
      <t>1235-6142-</t>
    </r>
    <r>
      <rPr>
        <sz val="12"/>
        <rFont val="Calibri"/>
        <family val="2"/>
      </rPr>
      <t>40101-0401-5203</t>
    </r>
  </si>
  <si>
    <r>
      <t>1235-6142-</t>
    </r>
    <r>
      <rPr>
        <sz val="12"/>
        <rFont val="Calibri"/>
        <family val="2"/>
      </rPr>
      <t>40101-0401-5204</t>
    </r>
  </si>
  <si>
    <t>MES DE FEBRERO 2025</t>
  </si>
  <si>
    <t>MES DE MARZO 2025</t>
  </si>
  <si>
    <t xml:space="preserve">PAVIMENTO ASFALTICO CON MATERIAL RECICLADO SOBRE EMPEDRADO, EN CAMINO A LOS CHOMBOS,INICIANDO EN CARRETERA LIBRE A TEPATITLAN, CRUZANDO CARRETERA ANTIGUA Y CONECTANDO AL CAMINO REAL </t>
  </si>
  <si>
    <r>
      <t>1235-6142-</t>
    </r>
    <r>
      <rPr>
        <b/>
        <sz val="12"/>
        <rFont val="Calibri"/>
        <family val="2"/>
      </rPr>
      <t>40101-</t>
    </r>
    <r>
      <rPr>
        <sz val="12"/>
        <rFont val="Calibri"/>
        <family val="2"/>
      </rPr>
      <t>0401-</t>
    </r>
    <r>
      <rPr>
        <b/>
        <sz val="12"/>
        <rFont val="Calibri"/>
        <family val="2"/>
      </rPr>
      <t>5205</t>
    </r>
  </si>
  <si>
    <t>X-704026.70</t>
  </si>
  <si>
    <t>Y-2285677.85</t>
  </si>
  <si>
    <r>
      <t>1235-6142-</t>
    </r>
    <r>
      <rPr>
        <b/>
        <sz val="12"/>
        <rFont val="Calibri"/>
        <family val="2"/>
      </rPr>
      <t>40101-</t>
    </r>
    <r>
      <rPr>
        <sz val="12"/>
        <rFont val="Calibri"/>
        <family val="2"/>
      </rPr>
      <t>0401-</t>
    </r>
    <r>
      <rPr>
        <b/>
        <sz val="12"/>
        <rFont val="Calibri"/>
        <family val="2"/>
      </rPr>
      <t>5206</t>
    </r>
  </si>
  <si>
    <t>MES DE ABRIL 2025</t>
  </si>
  <si>
    <t>AMPLIACION  DE EMPEDRADO Y PAVIMENTO ASFALTICO CON MATERIAL RECICLADO EN CAM INO AL GATO AL CRUCERO , EN EL SAUCILLO</t>
  </si>
  <si>
    <t>X=718776.02</t>
  </si>
  <si>
    <t>Y=2279694.89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</si>
</sst>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;@"/>
    <numFmt numFmtId="165" formatCode="[$$-80A]#,##0.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BC363C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 tint="0.34998626667073579"/>
      <name val="Arial"/>
      <family val="2"/>
    </font>
    <font>
      <b/>
      <sz val="14"/>
      <color theme="9" tint="-0.249977111117893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</font>
    <font>
      <sz val="12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35">
    <xf numFmtId="0" fontId="0" fillId="0" borderId="0" xfId="0"/>
    <xf numFmtId="0" fontId="8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2" borderId="1" xfId="0" applyFill="1" applyBorder="1"/>
    <xf numFmtId="0" fontId="0" fillId="2" borderId="0" xfId="0" applyFill="1"/>
    <xf numFmtId="0" fontId="0" fillId="0" borderId="19" xfId="0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4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164" fontId="1" fillId="0" borderId="5" xfId="2" applyNumberFormat="1" applyFont="1" applyFill="1" applyBorder="1" applyAlignment="1">
      <alignment horizontal="center" vertical="center"/>
    </xf>
    <xf numFmtId="44" fontId="12" fillId="0" borderId="5" xfId="2" applyFont="1" applyFill="1" applyBorder="1" applyAlignment="1" applyProtection="1">
      <alignment horizontal="center" vertical="center" wrapText="1"/>
      <protection locked="0"/>
    </xf>
    <xf numFmtId="44" fontId="12" fillId="0" borderId="11" xfId="2" applyFont="1" applyFill="1" applyBorder="1" applyAlignment="1" applyProtection="1">
      <alignment horizontal="center" vertical="center" wrapText="1"/>
      <protection locked="0"/>
    </xf>
    <xf numFmtId="164" fontId="1" fillId="0" borderId="5" xfId="2" applyNumberFormat="1" applyFont="1" applyFill="1" applyBorder="1" applyAlignment="1">
      <alignment vertical="center" wrapText="1"/>
    </xf>
    <xf numFmtId="44" fontId="3" fillId="0" borderId="4" xfId="2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7" fillId="3" borderId="3" xfId="0" applyFont="1" applyFill="1" applyBorder="1" applyAlignment="1">
      <alignment horizontal="center" vertical="center" wrapText="1"/>
    </xf>
    <xf numFmtId="44" fontId="3" fillId="0" borderId="5" xfId="2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/>
    </xf>
    <xf numFmtId="44" fontId="13" fillId="0" borderId="4" xfId="2" applyFont="1" applyFill="1" applyBorder="1" applyAlignment="1">
      <alignment horizontal="right" vertical="center"/>
    </xf>
    <xf numFmtId="165" fontId="1" fillId="0" borderId="5" xfId="0" applyNumberFormat="1" applyFont="1" applyBorder="1" applyAlignment="1">
      <alignment horizontal="center" vertical="center"/>
    </xf>
    <xf numFmtId="43" fontId="1" fillId="0" borderId="5" xfId="1" applyFont="1" applyFill="1" applyBorder="1" applyAlignment="1">
      <alignment vertical="center"/>
    </xf>
    <xf numFmtId="0" fontId="20" fillId="2" borderId="0" xfId="0" applyFont="1" applyFill="1"/>
    <xf numFmtId="0" fontId="20" fillId="0" borderId="0" xfId="0" applyFont="1" applyProtection="1">
      <protection locked="0"/>
    </xf>
    <xf numFmtId="165" fontId="5" fillId="0" borderId="6" xfId="0" applyNumberFormat="1" applyFont="1" applyBorder="1" applyAlignment="1">
      <alignment horizontal="center" vertical="center"/>
    </xf>
    <xf numFmtId="43" fontId="5" fillId="0" borderId="6" xfId="1" applyFont="1" applyFill="1" applyBorder="1" applyAlignment="1">
      <alignment vertical="center"/>
    </xf>
    <xf numFmtId="0" fontId="23" fillId="0" borderId="0" xfId="0" applyFont="1" applyProtection="1"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164" fontId="5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5" fillId="0" borderId="4" xfId="0" applyNumberFormat="1" applyFont="1" applyBorder="1" applyAlignment="1">
      <alignment horizontal="center" vertical="center"/>
    </xf>
    <xf numFmtId="43" fontId="5" fillId="0" borderId="4" xfId="1" applyFont="1" applyFill="1" applyBorder="1" applyAlignment="1">
      <alignment vertical="center"/>
    </xf>
    <xf numFmtId="9" fontId="5" fillId="0" borderId="4" xfId="1" applyNumberFormat="1" applyFont="1" applyFill="1" applyBorder="1" applyAlignment="1" applyProtection="1">
      <alignment horizontal="center" vertical="center"/>
      <protection locked="0"/>
    </xf>
    <xf numFmtId="44" fontId="13" fillId="0" borderId="4" xfId="2" applyFont="1" applyFill="1" applyBorder="1" applyAlignment="1" applyProtection="1">
      <alignment horizontal="center" vertical="center" wrapText="1"/>
      <protection locked="0"/>
    </xf>
    <xf numFmtId="44" fontId="13" fillId="0" borderId="9" xfId="2" applyFont="1" applyFill="1" applyBorder="1" applyAlignment="1" applyProtection="1">
      <alignment horizontal="center" vertical="center" wrapText="1"/>
      <protection locked="0"/>
    </xf>
    <xf numFmtId="4" fontId="23" fillId="0" borderId="0" xfId="0" applyNumberFormat="1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textRotation="90"/>
    </xf>
    <xf numFmtId="164" fontId="5" fillId="0" borderId="4" xfId="2" applyNumberFormat="1" applyFont="1" applyFill="1" applyBorder="1" applyAlignment="1">
      <alignment horizontal="center" vertical="center"/>
    </xf>
    <xf numFmtId="164" fontId="5" fillId="0" borderId="4" xfId="2" applyNumberFormat="1" applyFont="1" applyFill="1" applyBorder="1" applyAlignment="1">
      <alignment vertical="center" wrapText="1"/>
    </xf>
    <xf numFmtId="44" fontId="5" fillId="0" borderId="4" xfId="2" applyFont="1" applyFill="1" applyBorder="1" applyAlignment="1" applyProtection="1">
      <alignment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textRotation="90"/>
    </xf>
    <xf numFmtId="164" fontId="5" fillId="0" borderId="5" xfId="2" applyNumberFormat="1" applyFont="1" applyFill="1" applyBorder="1" applyAlignment="1" applyProtection="1">
      <alignment horizontal="center" vertical="center" wrapText="1"/>
      <protection locked="0"/>
    </xf>
    <xf numFmtId="44" fontId="5" fillId="0" borderId="5" xfId="2" applyFont="1" applyFill="1" applyBorder="1" applyAlignment="1" applyProtection="1">
      <alignment vertical="center" wrapText="1"/>
      <protection locked="0"/>
    </xf>
    <xf numFmtId="9" fontId="5" fillId="0" borderId="5" xfId="1" applyNumberFormat="1" applyFont="1" applyFill="1" applyBorder="1" applyAlignment="1" applyProtection="1">
      <alignment horizontal="center" vertical="center"/>
      <protection locked="0"/>
    </xf>
    <xf numFmtId="44" fontId="13" fillId="0" borderId="5" xfId="2" applyFont="1" applyFill="1" applyBorder="1" applyAlignment="1">
      <alignment horizontal="center" vertical="center" wrapText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24" fillId="0" borderId="10" xfId="0" applyFont="1" applyBorder="1" applyAlignment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Alignment="1" applyProtection="1">
      <alignment horizontal="center" vertical="center" wrapText="1"/>
      <protection locked="0"/>
    </xf>
    <xf numFmtId="0" fontId="16" fillId="4" borderId="2" xfId="0" applyFont="1" applyFill="1" applyBorder="1" applyAlignment="1" applyProtection="1">
      <alignment horizontal="center" vertical="center" wrapText="1"/>
      <protection locked="0"/>
    </xf>
    <xf numFmtId="43" fontId="5" fillId="0" borderId="4" xfId="1" applyFont="1" applyFill="1" applyBorder="1" applyAlignment="1">
      <alignment horizontal="center" vertical="center"/>
    </xf>
    <xf numFmtId="9" fontId="5" fillId="0" borderId="4" xfId="1" applyNumberFormat="1" applyFont="1" applyFill="1" applyBorder="1" applyAlignment="1" applyProtection="1">
      <alignment horizontal="center" vertical="center"/>
      <protection locked="0"/>
    </xf>
    <xf numFmtId="44" fontId="3" fillId="0" borderId="4" xfId="2" applyFont="1" applyFill="1" applyBorder="1" applyAlignment="1">
      <alignment horizontal="center" vertical="center"/>
    </xf>
    <xf numFmtId="44" fontId="13" fillId="0" borderId="4" xfId="2" applyFont="1" applyFill="1" applyBorder="1" applyAlignment="1" applyProtection="1">
      <alignment horizontal="center" vertical="center" wrapText="1"/>
      <protection locked="0"/>
    </xf>
    <xf numFmtId="44" fontId="13" fillId="0" borderId="9" xfId="2" applyFont="1" applyFill="1" applyBorder="1" applyAlignment="1" applyProtection="1">
      <alignment horizontal="center" vertical="center" wrapText="1"/>
      <protection locked="0"/>
    </xf>
    <xf numFmtId="44" fontId="14" fillId="0" borderId="4" xfId="2" applyFont="1" applyFill="1" applyBorder="1" applyAlignment="1">
      <alignment horizontal="center" vertical="center"/>
    </xf>
    <xf numFmtId="164" fontId="5" fillId="0" borderId="4" xfId="2" applyNumberFormat="1" applyFont="1" applyFill="1" applyBorder="1" applyAlignment="1">
      <alignment horizontal="center" vertical="center"/>
    </xf>
    <xf numFmtId="164" fontId="5" fillId="0" borderId="4" xfId="2" applyNumberFormat="1" applyFont="1" applyFill="1" applyBorder="1" applyAlignment="1">
      <alignment horizontal="center" vertical="center" wrapText="1"/>
    </xf>
    <xf numFmtId="44" fontId="5" fillId="0" borderId="4" xfId="2" applyFont="1" applyFill="1" applyBorder="1" applyAlignment="1" applyProtection="1">
      <alignment horizontal="center" vertical="center" wrapText="1"/>
      <protection locked="0"/>
    </xf>
    <xf numFmtId="165" fontId="5" fillId="0" borderId="4" xfId="0" applyNumberFormat="1" applyFont="1" applyBorder="1" applyAlignment="1">
      <alignment horizontal="center" vertical="center"/>
    </xf>
    <xf numFmtId="164" fontId="13" fillId="0" borderId="6" xfId="2" applyNumberFormat="1" applyFont="1" applyFill="1" applyBorder="1" applyAlignment="1">
      <alignment horizontal="center" vertical="center"/>
    </xf>
    <xf numFmtId="164" fontId="13" fillId="0" borderId="4" xfId="2" applyNumberFormat="1" applyFont="1" applyFill="1" applyBorder="1" applyAlignment="1">
      <alignment horizontal="center" vertical="center"/>
    </xf>
    <xf numFmtId="44" fontId="5" fillId="0" borderId="6" xfId="2" applyFont="1" applyFill="1" applyBorder="1" applyAlignment="1" applyProtection="1">
      <alignment horizontal="center" vertical="center" wrapText="1"/>
      <protection locked="0"/>
    </xf>
    <xf numFmtId="9" fontId="5" fillId="0" borderId="6" xfId="1" applyNumberFormat="1" applyFont="1" applyFill="1" applyBorder="1" applyAlignment="1" applyProtection="1">
      <alignment horizontal="center" vertical="center"/>
      <protection locked="0"/>
    </xf>
    <xf numFmtId="44" fontId="3" fillId="0" borderId="6" xfId="2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4" fontId="19" fillId="0" borderId="4" xfId="2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textRotation="90"/>
    </xf>
    <xf numFmtId="164" fontId="5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textRotation="90" wrapText="1"/>
    </xf>
    <xf numFmtId="0" fontId="13" fillId="0" borderId="4" xfId="0" applyFont="1" applyBorder="1" applyAlignment="1">
      <alignment horizontal="center" vertical="center" textRotation="90" wrapText="1"/>
    </xf>
    <xf numFmtId="164" fontId="5" fillId="0" borderId="6" xfId="2" applyNumberFormat="1" applyFont="1" applyFill="1" applyBorder="1" applyAlignment="1" applyProtection="1">
      <alignment horizontal="center" vertical="center" wrapText="1"/>
      <protection locked="0"/>
    </xf>
    <xf numFmtId="44" fontId="2" fillId="0" borderId="6" xfId="2" applyFont="1" applyFill="1" applyBorder="1" applyAlignment="1">
      <alignment horizontal="center" vertical="center"/>
    </xf>
    <xf numFmtId="44" fontId="2" fillId="0" borderId="4" xfId="2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44" fontId="13" fillId="0" borderId="6" xfId="2" applyFont="1" applyFill="1" applyBorder="1" applyAlignment="1" applyProtection="1">
      <alignment horizontal="center" vertical="center" wrapText="1"/>
      <protection locked="0"/>
    </xf>
    <xf numFmtId="44" fontId="13" fillId="0" borderId="7" xfId="2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44" fontId="14" fillId="0" borderId="6" xfId="2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21" fillId="3" borderId="21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4" fontId="7" fillId="3" borderId="22" xfId="0" applyNumberFormat="1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</cellXfs>
  <cellStyles count="7">
    <cellStyle name="Millares" xfId="1" builtinId="3"/>
    <cellStyle name="Moneda" xfId="2" builtinId="4"/>
    <cellStyle name="Moneda 2" xfId="3" xr:uid="{00000000-0005-0000-0000-000003000000}"/>
    <cellStyle name="Moneda 2 2" xfId="4" xr:uid="{00000000-0005-0000-0000-000004000000}"/>
    <cellStyle name="Moneda 4" xfId="5" xr:uid="{00000000-0005-0000-0000-000005000000}"/>
    <cellStyle name="Moneda 4 2" xfId="6" xr:uid="{00000000-0005-0000-0000-000006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3</xdr:row>
      <xdr:rowOff>1123950</xdr:rowOff>
    </xdr:from>
    <xdr:to>
      <xdr:col>18</xdr:col>
      <xdr:colOff>901663</xdr:colOff>
      <xdr:row>3</xdr:row>
      <xdr:rowOff>1206735</xdr:rowOff>
    </xdr:to>
    <xdr:pic>
      <xdr:nvPicPr>
        <xdr:cNvPr id="41432" name="Imagen 2">
          <a:extLst>
            <a:ext uri="{FF2B5EF4-FFF2-40B4-BE49-F238E27FC236}">
              <a16:creationId xmlns:a16="http://schemas.microsoft.com/office/drawing/2014/main" id="{00000000-0008-0000-0000-0000D8A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7900" y="1581150"/>
          <a:ext cx="17967960" cy="76200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</xdr:pic>
    <xdr:clientData/>
  </xdr:twoCellAnchor>
  <xdr:twoCellAnchor editAs="oneCell">
    <xdr:from>
      <xdr:col>9</xdr:col>
      <xdr:colOff>1005894</xdr:colOff>
      <xdr:row>1</xdr:row>
      <xdr:rowOff>38100</xdr:rowOff>
    </xdr:from>
    <xdr:to>
      <xdr:col>13</xdr:col>
      <xdr:colOff>685800</xdr:colOff>
      <xdr:row>3</xdr:row>
      <xdr:rowOff>940035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0044" y="190500"/>
          <a:ext cx="5071056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X25"/>
  <sheetViews>
    <sheetView tabSelected="1" topLeftCell="C1" zoomScale="50" zoomScaleNormal="50" workbookViewId="0">
      <selection activeCell="AC19" sqref="AC19"/>
    </sheetView>
  </sheetViews>
  <sheetFormatPr baseColWidth="10" defaultRowHeight="18.75" x14ac:dyDescent="0.3"/>
  <cols>
    <col min="1" max="1" width="10.140625" style="2" customWidth="1"/>
    <col min="2" max="2" width="16.7109375" style="2" customWidth="1"/>
    <col min="3" max="3" width="19.5703125" style="2" customWidth="1"/>
    <col min="4" max="4" width="36.28515625" style="33" customWidth="1"/>
    <col min="5" max="5" width="19.5703125" style="33" customWidth="1"/>
    <col min="6" max="6" width="36.42578125" style="2" customWidth="1"/>
    <col min="7" max="7" width="23.28515625" style="2" customWidth="1"/>
    <col min="8" max="8" width="29.28515625" style="2" customWidth="1"/>
    <col min="9" max="9" width="22.42578125" style="2" customWidth="1"/>
    <col min="10" max="12" width="19.5703125" style="2" customWidth="1"/>
    <col min="13" max="13" width="21.7109375" style="2" customWidth="1"/>
    <col min="14" max="14" width="22" style="2" customWidth="1"/>
    <col min="15" max="15" width="19.5703125" style="2" customWidth="1"/>
    <col min="16" max="16" width="19.140625" style="2" customWidth="1"/>
    <col min="17" max="17" width="25" style="18" customWidth="1"/>
    <col min="18" max="18" width="24.7109375" style="2" customWidth="1"/>
    <col min="19" max="19" width="26" style="7" customWidth="1"/>
    <col min="20" max="20" width="21.42578125" style="18" customWidth="1"/>
    <col min="21" max="21" width="28.140625" style="2" customWidth="1"/>
    <col min="22" max="22" width="28.7109375" style="2" customWidth="1"/>
    <col min="23" max="23" width="26.28515625" style="2" customWidth="1"/>
    <col min="24" max="24" width="0.42578125" style="2" customWidth="1"/>
    <col min="25" max="16384" width="11.42578125" style="2"/>
  </cols>
  <sheetData>
    <row r="1" spans="1:24" ht="11.45" customHeight="1" x14ac:dyDescent="0.25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4"/>
      <c r="X1" s="1"/>
    </row>
    <row r="2" spans="1:24" ht="11.45" customHeight="1" x14ac:dyDescent="0.25">
      <c r="A2" s="115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7"/>
      <c r="X2" s="1"/>
    </row>
    <row r="3" spans="1:24" ht="11.45" customHeight="1" x14ac:dyDescent="0.25">
      <c r="A3" s="115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7"/>
      <c r="X3" s="1"/>
    </row>
    <row r="4" spans="1:24" ht="103.5" customHeight="1" x14ac:dyDescent="0.25">
      <c r="A4" s="115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7"/>
      <c r="X4" s="1"/>
    </row>
    <row r="5" spans="1:24" ht="21" thickBot="1" x14ac:dyDescent="0.3">
      <c r="A5" s="118" t="s">
        <v>26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20"/>
      <c r="X5" s="3"/>
    </row>
    <row r="6" spans="1:24" ht="15" customHeight="1" x14ac:dyDescent="0.3">
      <c r="A6" s="4"/>
      <c r="B6" s="5"/>
      <c r="C6" s="5"/>
      <c r="D6" s="32"/>
      <c r="E6" s="32"/>
      <c r="F6" s="5"/>
      <c r="G6" s="5"/>
      <c r="H6" s="5"/>
      <c r="I6" s="5"/>
      <c r="J6" s="5"/>
      <c r="K6" s="5"/>
      <c r="L6" s="5"/>
      <c r="M6" s="5"/>
      <c r="N6"/>
      <c r="O6" s="5"/>
      <c r="P6" s="5"/>
      <c r="Q6" s="17"/>
      <c r="R6" s="5"/>
      <c r="S6" s="11"/>
      <c r="T6" s="17"/>
      <c r="U6"/>
      <c r="V6" s="129" t="s">
        <v>0</v>
      </c>
      <c r="W6" s="105" t="s">
        <v>1</v>
      </c>
      <c r="X6" s="6"/>
    </row>
    <row r="7" spans="1:24" ht="28.5" customHeight="1" thickBot="1" x14ac:dyDescent="0.35">
      <c r="A7" s="4"/>
      <c r="B7" s="5"/>
      <c r="C7" s="5"/>
      <c r="D7" s="32"/>
      <c r="E7" s="32"/>
      <c r="F7" s="5"/>
      <c r="G7" s="5"/>
      <c r="H7" s="5"/>
      <c r="I7" s="5"/>
      <c r="J7" s="5"/>
      <c r="K7" s="5"/>
      <c r="L7" s="5"/>
      <c r="M7" s="5"/>
      <c r="N7"/>
      <c r="O7" s="5"/>
      <c r="P7" s="5"/>
      <c r="Q7" s="17"/>
      <c r="R7" s="5"/>
      <c r="S7" s="11"/>
      <c r="T7" s="17"/>
      <c r="U7"/>
      <c r="V7" s="130"/>
      <c r="W7" s="106"/>
      <c r="X7" s="7"/>
    </row>
    <row r="8" spans="1:24" ht="5.25" customHeight="1" x14ac:dyDescent="0.25">
      <c r="A8" s="121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3"/>
    </row>
    <row r="9" spans="1:24" ht="9" customHeight="1" thickBot="1" x14ac:dyDescent="0.3">
      <c r="A9" s="124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6"/>
    </row>
    <row r="10" spans="1:24" s="7" customFormat="1" ht="22.5" customHeight="1" x14ac:dyDescent="0.25">
      <c r="A10" s="133" t="s">
        <v>4</v>
      </c>
      <c r="B10" s="101" t="s">
        <v>2</v>
      </c>
      <c r="C10" s="101" t="s">
        <v>5</v>
      </c>
      <c r="D10" s="127" t="s">
        <v>6</v>
      </c>
      <c r="E10" s="103" t="s">
        <v>7</v>
      </c>
      <c r="F10" s="101" t="s">
        <v>8</v>
      </c>
      <c r="G10" s="101" t="s">
        <v>9</v>
      </c>
      <c r="H10" s="101" t="s">
        <v>10</v>
      </c>
      <c r="I10" s="101" t="s">
        <v>11</v>
      </c>
      <c r="J10" s="101" t="s">
        <v>12</v>
      </c>
      <c r="K10" s="101" t="s">
        <v>13</v>
      </c>
      <c r="L10" s="101" t="s">
        <v>14</v>
      </c>
      <c r="M10" s="101" t="s">
        <v>15</v>
      </c>
      <c r="N10" s="101" t="s">
        <v>16</v>
      </c>
      <c r="O10" s="101" t="s">
        <v>17</v>
      </c>
      <c r="P10" s="101" t="s">
        <v>18</v>
      </c>
      <c r="Q10" s="101" t="s">
        <v>19</v>
      </c>
      <c r="R10" s="101" t="s">
        <v>20</v>
      </c>
      <c r="S10" s="101" t="s">
        <v>21</v>
      </c>
      <c r="T10" s="101" t="s">
        <v>22</v>
      </c>
      <c r="U10" s="101"/>
      <c r="V10" s="101" t="s">
        <v>24</v>
      </c>
      <c r="W10" s="131" t="s">
        <v>25</v>
      </c>
      <c r="X10" s="8"/>
    </row>
    <row r="11" spans="1:24" s="7" customFormat="1" ht="51" customHeight="1" thickBot="1" x14ac:dyDescent="0.3">
      <c r="A11" s="134"/>
      <c r="B11" s="102"/>
      <c r="C11" s="102"/>
      <c r="D11" s="128"/>
      <c r="E11" s="104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9" t="s">
        <v>23</v>
      </c>
      <c r="U11" s="19" t="s">
        <v>3</v>
      </c>
      <c r="V11" s="102"/>
      <c r="W11" s="132"/>
      <c r="X11" s="8"/>
    </row>
    <row r="12" spans="1:24" s="10" customFormat="1" ht="61.5" customHeight="1" thickBot="1" x14ac:dyDescent="0.3">
      <c r="A12" s="62" t="s">
        <v>40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4"/>
      <c r="X12" s="9"/>
    </row>
    <row r="13" spans="1:24" s="36" customFormat="1" ht="141" customHeight="1" x14ac:dyDescent="0.2">
      <c r="A13" s="109">
        <v>1</v>
      </c>
      <c r="B13" s="98" t="s">
        <v>27</v>
      </c>
      <c r="C13" s="98" t="s">
        <v>32</v>
      </c>
      <c r="D13" s="111" t="s">
        <v>41</v>
      </c>
      <c r="E13" s="96">
        <v>5201</v>
      </c>
      <c r="F13" s="24" t="s">
        <v>42</v>
      </c>
      <c r="G13" s="98" t="s">
        <v>39</v>
      </c>
      <c r="H13" s="98" t="s">
        <v>34</v>
      </c>
      <c r="I13" s="89" t="s">
        <v>33</v>
      </c>
      <c r="J13" s="99" t="s">
        <v>32</v>
      </c>
      <c r="K13" s="89" t="s">
        <v>33</v>
      </c>
      <c r="L13" s="91">
        <v>33284</v>
      </c>
      <c r="M13" s="93" t="s">
        <v>30</v>
      </c>
      <c r="N13" s="94">
        <v>11153027.869999999</v>
      </c>
      <c r="O13" s="75">
        <v>45670</v>
      </c>
      <c r="P13" s="75">
        <v>45754</v>
      </c>
      <c r="Q13" s="77">
        <v>0</v>
      </c>
      <c r="R13" s="34" t="s">
        <v>31</v>
      </c>
      <c r="S13" s="35">
        <v>5305.57</v>
      </c>
      <c r="T13" s="78">
        <f>U13*100%/N13</f>
        <v>0.70897026459237211</v>
      </c>
      <c r="U13" s="79">
        <v>7907165.1200000001</v>
      </c>
      <c r="V13" s="107" t="s">
        <v>43</v>
      </c>
      <c r="W13" s="108" t="s">
        <v>44</v>
      </c>
    </row>
    <row r="14" spans="1:24" s="45" customFormat="1" ht="75.95" customHeight="1" x14ac:dyDescent="0.25">
      <c r="A14" s="110"/>
      <c r="B14" s="85"/>
      <c r="C14" s="85"/>
      <c r="D14" s="70"/>
      <c r="E14" s="97"/>
      <c r="F14" s="25" t="s">
        <v>45</v>
      </c>
      <c r="G14" s="85"/>
      <c r="H14" s="85"/>
      <c r="I14" s="90"/>
      <c r="J14" s="100"/>
      <c r="K14" s="90"/>
      <c r="L14" s="92"/>
      <c r="M14" s="88"/>
      <c r="N14" s="95"/>
      <c r="O14" s="76"/>
      <c r="P14" s="76"/>
      <c r="Q14" s="73"/>
      <c r="R14" s="39" t="s">
        <v>31</v>
      </c>
      <c r="S14" s="40">
        <v>1752.1</v>
      </c>
      <c r="T14" s="66"/>
      <c r="U14" s="67"/>
      <c r="V14" s="68"/>
      <c r="W14" s="69"/>
      <c r="X14" s="44"/>
    </row>
    <row r="15" spans="1:24" s="36" customFormat="1" ht="75.95" customHeight="1" x14ac:dyDescent="0.2">
      <c r="A15" s="110"/>
      <c r="B15" s="85"/>
      <c r="C15" s="85"/>
      <c r="D15" s="70"/>
      <c r="E15" s="97"/>
      <c r="F15" s="25" t="s">
        <v>46</v>
      </c>
      <c r="G15" s="85"/>
      <c r="H15" s="85"/>
      <c r="I15" s="90"/>
      <c r="J15" s="100"/>
      <c r="K15" s="90"/>
      <c r="L15" s="92"/>
      <c r="M15" s="88"/>
      <c r="N15" s="95"/>
      <c r="O15" s="76"/>
      <c r="P15" s="76"/>
      <c r="Q15" s="73"/>
      <c r="R15" s="39" t="s">
        <v>37</v>
      </c>
      <c r="S15" s="40">
        <v>22</v>
      </c>
      <c r="T15" s="66"/>
      <c r="U15" s="67"/>
      <c r="V15" s="68"/>
      <c r="W15" s="69"/>
    </row>
    <row r="16" spans="1:24" s="36" customFormat="1" ht="75.95" customHeight="1" x14ac:dyDescent="0.2">
      <c r="A16" s="110"/>
      <c r="B16" s="85"/>
      <c r="C16" s="85"/>
      <c r="D16" s="70"/>
      <c r="E16" s="97"/>
      <c r="F16" s="25" t="s">
        <v>47</v>
      </c>
      <c r="G16" s="85"/>
      <c r="H16" s="85"/>
      <c r="I16" s="90"/>
      <c r="J16" s="100"/>
      <c r="K16" s="90"/>
      <c r="L16" s="92"/>
      <c r="M16" s="88"/>
      <c r="N16" s="95"/>
      <c r="O16" s="76"/>
      <c r="P16" s="76"/>
      <c r="Q16" s="73"/>
      <c r="R16" s="39" t="s">
        <v>37</v>
      </c>
      <c r="S16" s="40">
        <v>92</v>
      </c>
      <c r="T16" s="66"/>
      <c r="U16" s="67"/>
      <c r="V16" s="68"/>
      <c r="W16" s="69"/>
    </row>
    <row r="17" spans="1:23" s="36" customFormat="1" ht="104.25" customHeight="1" x14ac:dyDescent="0.2">
      <c r="A17" s="80">
        <v>2</v>
      </c>
      <c r="B17" s="81" t="s">
        <v>27</v>
      </c>
      <c r="C17" s="82" t="s">
        <v>32</v>
      </c>
      <c r="D17" s="83" t="s">
        <v>48</v>
      </c>
      <c r="E17" s="84" t="s">
        <v>49</v>
      </c>
      <c r="F17" s="26" t="s">
        <v>50</v>
      </c>
      <c r="G17" s="85" t="s">
        <v>57</v>
      </c>
      <c r="H17" s="85" t="s">
        <v>34</v>
      </c>
      <c r="I17" s="86" t="s">
        <v>33</v>
      </c>
      <c r="J17" s="82" t="s">
        <v>32</v>
      </c>
      <c r="K17" s="86" t="s">
        <v>33</v>
      </c>
      <c r="L17" s="87">
        <v>33284</v>
      </c>
      <c r="M17" s="88" t="s">
        <v>30</v>
      </c>
      <c r="N17" s="70">
        <v>3422491.26</v>
      </c>
      <c r="O17" s="71">
        <v>45670</v>
      </c>
      <c r="P17" s="72">
        <v>45754</v>
      </c>
      <c r="Q17" s="73">
        <f>N17/S17</f>
        <v>2717.9454424167338</v>
      </c>
      <c r="R17" s="74" t="s">
        <v>35</v>
      </c>
      <c r="S17" s="65">
        <v>1259.22</v>
      </c>
      <c r="T17" s="66">
        <f>U17*100%/N17</f>
        <v>0.67729509994424364</v>
      </c>
      <c r="U17" s="67">
        <v>2318036.56</v>
      </c>
      <c r="V17" s="68" t="s">
        <v>43</v>
      </c>
      <c r="W17" s="69" t="s">
        <v>44</v>
      </c>
    </row>
    <row r="18" spans="1:23" s="36" customFormat="1" ht="75.95" customHeight="1" x14ac:dyDescent="0.2">
      <c r="A18" s="80"/>
      <c r="B18" s="81"/>
      <c r="C18" s="82"/>
      <c r="D18" s="83"/>
      <c r="E18" s="84"/>
      <c r="F18" s="25" t="s">
        <v>51</v>
      </c>
      <c r="G18" s="85"/>
      <c r="H18" s="85"/>
      <c r="I18" s="86"/>
      <c r="J18" s="82"/>
      <c r="K18" s="86"/>
      <c r="L18" s="87"/>
      <c r="M18" s="88"/>
      <c r="N18" s="70"/>
      <c r="O18" s="71"/>
      <c r="P18" s="72"/>
      <c r="Q18" s="73"/>
      <c r="R18" s="74"/>
      <c r="S18" s="65"/>
      <c r="T18" s="66"/>
      <c r="U18" s="67"/>
      <c r="V18" s="68"/>
      <c r="W18" s="69"/>
    </row>
    <row r="19" spans="1:23" s="36" customFormat="1" ht="51.75" customHeight="1" x14ac:dyDescent="0.2">
      <c r="A19" s="62" t="s">
        <v>67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4"/>
    </row>
    <row r="20" spans="1:23" s="36" customFormat="1" ht="107.25" customHeight="1" x14ac:dyDescent="0.2">
      <c r="A20" s="46">
        <v>3</v>
      </c>
      <c r="B20" s="47" t="s">
        <v>56</v>
      </c>
      <c r="C20" s="48" t="s">
        <v>32</v>
      </c>
      <c r="D20" s="23" t="s">
        <v>65</v>
      </c>
      <c r="E20" s="28" t="s">
        <v>54</v>
      </c>
      <c r="F20" s="26" t="s">
        <v>52</v>
      </c>
      <c r="G20" s="37" t="s">
        <v>58</v>
      </c>
      <c r="H20" s="37" t="s">
        <v>36</v>
      </c>
      <c r="I20" s="23" t="s">
        <v>60</v>
      </c>
      <c r="J20" s="48" t="s">
        <v>32</v>
      </c>
      <c r="K20" s="23" t="s">
        <v>60</v>
      </c>
      <c r="L20" s="49">
        <v>3017</v>
      </c>
      <c r="M20" s="38" t="s">
        <v>30</v>
      </c>
      <c r="N20" s="29">
        <v>2230163.46</v>
      </c>
      <c r="O20" s="50">
        <v>45670</v>
      </c>
      <c r="P20" s="51">
        <v>45685</v>
      </c>
      <c r="Q20" s="52">
        <f>N20/S20</f>
        <v>134.42671869744632</v>
      </c>
      <c r="R20" s="39" t="s">
        <v>31</v>
      </c>
      <c r="S20" s="40">
        <v>16590.18</v>
      </c>
      <c r="T20" s="41">
        <f t="shared" ref="T20:T21" si="0">U20*100%/N20</f>
        <v>1</v>
      </c>
      <c r="U20" s="16">
        <v>2230163.46</v>
      </c>
      <c r="V20" s="42" t="s">
        <v>61</v>
      </c>
      <c r="W20" s="43" t="s">
        <v>62</v>
      </c>
    </row>
    <row r="21" spans="1:23" s="36" customFormat="1" ht="94.5" customHeight="1" x14ac:dyDescent="0.2">
      <c r="A21" s="46">
        <v>4</v>
      </c>
      <c r="B21" s="47" t="s">
        <v>56</v>
      </c>
      <c r="C21" s="48" t="s">
        <v>32</v>
      </c>
      <c r="D21" s="23" t="s">
        <v>66</v>
      </c>
      <c r="E21" s="28" t="s">
        <v>55</v>
      </c>
      <c r="F21" s="26" t="s">
        <v>53</v>
      </c>
      <c r="G21" s="37" t="s">
        <v>29</v>
      </c>
      <c r="H21" s="37" t="s">
        <v>59</v>
      </c>
      <c r="I21" s="23" t="s">
        <v>38</v>
      </c>
      <c r="J21" s="48" t="s">
        <v>28</v>
      </c>
      <c r="K21" s="23" t="s">
        <v>38</v>
      </c>
      <c r="L21" s="49">
        <v>7140</v>
      </c>
      <c r="M21" s="38" t="s">
        <v>30</v>
      </c>
      <c r="N21" s="29">
        <v>1190316.03</v>
      </c>
      <c r="O21" s="50">
        <v>45670</v>
      </c>
      <c r="P21" s="51">
        <v>45731</v>
      </c>
      <c r="Q21" s="52">
        <f>N21/S21</f>
        <v>493.376839827737</v>
      </c>
      <c r="R21" s="39" t="s">
        <v>31</v>
      </c>
      <c r="S21" s="40">
        <v>2412.59</v>
      </c>
      <c r="T21" s="41">
        <f t="shared" si="0"/>
        <v>0.92123656437694101</v>
      </c>
      <c r="U21" s="16">
        <v>1096562.6499999999</v>
      </c>
      <c r="V21" s="42" t="s">
        <v>63</v>
      </c>
      <c r="W21" s="43" t="s">
        <v>64</v>
      </c>
    </row>
    <row r="22" spans="1:23" s="36" customFormat="1" ht="51.75" customHeight="1" x14ac:dyDescent="0.2">
      <c r="A22" s="62" t="s">
        <v>68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4"/>
    </row>
    <row r="23" spans="1:23" ht="129.75" customHeight="1" thickBot="1" x14ac:dyDescent="0.3">
      <c r="A23" s="61">
        <v>5</v>
      </c>
      <c r="B23" s="21" t="s">
        <v>27</v>
      </c>
      <c r="C23" s="53" t="s">
        <v>32</v>
      </c>
      <c r="D23" s="22" t="s">
        <v>70</v>
      </c>
      <c r="E23" s="60">
        <v>5205</v>
      </c>
      <c r="F23" s="27" t="s">
        <v>69</v>
      </c>
      <c r="G23" s="54" t="s">
        <v>29</v>
      </c>
      <c r="H23" s="54" t="s">
        <v>36</v>
      </c>
      <c r="I23" s="22" t="s">
        <v>38</v>
      </c>
      <c r="J23" s="53" t="s">
        <v>28</v>
      </c>
      <c r="K23" s="22" t="s">
        <v>38</v>
      </c>
      <c r="L23" s="55">
        <v>33284</v>
      </c>
      <c r="M23" s="56" t="s">
        <v>30</v>
      </c>
      <c r="N23" s="59">
        <v>1426595.8400000001</v>
      </c>
      <c r="O23" s="12">
        <v>45677</v>
      </c>
      <c r="P23" s="15">
        <v>45696</v>
      </c>
      <c r="Q23" s="57">
        <f>N23/S23</f>
        <v>133.94775590377444</v>
      </c>
      <c r="R23" s="30" t="s">
        <v>31</v>
      </c>
      <c r="S23" s="31">
        <v>10650.39</v>
      </c>
      <c r="T23" s="58">
        <f t="shared" ref="T23" si="1">U23*100%/N23</f>
        <v>1</v>
      </c>
      <c r="U23" s="20">
        <v>1426595.8400000001</v>
      </c>
      <c r="V23" s="13" t="s">
        <v>71</v>
      </c>
      <c r="W23" s="14" t="s">
        <v>72</v>
      </c>
    </row>
    <row r="24" spans="1:23" s="36" customFormat="1" ht="51.75" customHeight="1" x14ac:dyDescent="0.2">
      <c r="A24" s="62" t="s">
        <v>74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4"/>
    </row>
    <row r="25" spans="1:23" ht="129.75" customHeight="1" thickBot="1" x14ac:dyDescent="0.3">
      <c r="A25" s="61">
        <v>6</v>
      </c>
      <c r="B25" s="21" t="s">
        <v>27</v>
      </c>
      <c r="C25" s="53" t="s">
        <v>32</v>
      </c>
      <c r="D25" s="22" t="s">
        <v>73</v>
      </c>
      <c r="E25" s="60">
        <v>5206</v>
      </c>
      <c r="F25" s="27" t="s">
        <v>75</v>
      </c>
      <c r="G25" s="54" t="s">
        <v>29</v>
      </c>
      <c r="H25" s="54" t="s">
        <v>36</v>
      </c>
      <c r="I25" s="22" t="s">
        <v>60</v>
      </c>
      <c r="J25" s="53" t="s">
        <v>28</v>
      </c>
      <c r="K25" s="22" t="s">
        <v>60</v>
      </c>
      <c r="L25" s="55">
        <v>109</v>
      </c>
      <c r="M25" s="56" t="s">
        <v>30</v>
      </c>
      <c r="N25" s="59">
        <v>445414.51</v>
      </c>
      <c r="O25" s="12">
        <v>45684</v>
      </c>
      <c r="P25" s="15">
        <v>45730</v>
      </c>
      <c r="Q25" s="57">
        <v>3027.85</v>
      </c>
      <c r="R25" s="30" t="s">
        <v>31</v>
      </c>
      <c r="S25" s="31">
        <v>10650.39</v>
      </c>
      <c r="T25" s="58">
        <f t="shared" ref="T25" si="2">U25*100%/N25</f>
        <v>0.37223490990448421</v>
      </c>
      <c r="U25" s="20">
        <v>165798.82999999999</v>
      </c>
      <c r="V25" s="13" t="s">
        <v>76</v>
      </c>
      <c r="W25" s="14" t="s">
        <v>77</v>
      </c>
    </row>
  </sheetData>
  <sheetProtection formatCells="0" formatColumns="0" formatRows="0" insertRows="0" insertHyperlinks="0" deleteRows="0" selectLockedCells="1" sort="0" autoFilter="0" pivotTables="0"/>
  <mergeCells count="73">
    <mergeCell ref="A1:W4"/>
    <mergeCell ref="A5:W5"/>
    <mergeCell ref="A8:W9"/>
    <mergeCell ref="G10:G11"/>
    <mergeCell ref="H10:H11"/>
    <mergeCell ref="B10:B11"/>
    <mergeCell ref="C10:C11"/>
    <mergeCell ref="P10:P11"/>
    <mergeCell ref="R10:R11"/>
    <mergeCell ref="D10:D11"/>
    <mergeCell ref="N10:N11"/>
    <mergeCell ref="V6:V7"/>
    <mergeCell ref="K10:K11"/>
    <mergeCell ref="Q10:Q11"/>
    <mergeCell ref="T10:U10"/>
    <mergeCell ref="W10:W11"/>
    <mergeCell ref="W6:W7"/>
    <mergeCell ref="V10:V11"/>
    <mergeCell ref="V13:V16"/>
    <mergeCell ref="W13:W16"/>
    <mergeCell ref="A13:A16"/>
    <mergeCell ref="B13:B16"/>
    <mergeCell ref="C13:C16"/>
    <mergeCell ref="D13:D16"/>
    <mergeCell ref="A12:W12"/>
    <mergeCell ref="O10:O11"/>
    <mergeCell ref="A10:A11"/>
    <mergeCell ref="M10:M11"/>
    <mergeCell ref="S10:S11"/>
    <mergeCell ref="F10:F11"/>
    <mergeCell ref="J10:J11"/>
    <mergeCell ref="E10:E11"/>
    <mergeCell ref="I10:I11"/>
    <mergeCell ref="L10:L11"/>
    <mergeCell ref="E13:E16"/>
    <mergeCell ref="G13:G16"/>
    <mergeCell ref="H13:H16"/>
    <mergeCell ref="I13:I16"/>
    <mergeCell ref="J13:J16"/>
    <mergeCell ref="K13:K16"/>
    <mergeCell ref="L13:L16"/>
    <mergeCell ref="M13:M16"/>
    <mergeCell ref="N13:N16"/>
    <mergeCell ref="O13:O16"/>
    <mergeCell ref="P13:P16"/>
    <mergeCell ref="Q13:Q16"/>
    <mergeCell ref="T13:T16"/>
    <mergeCell ref="U13:U16"/>
    <mergeCell ref="A17:A18"/>
    <mergeCell ref="B17:B18"/>
    <mergeCell ref="C17:C18"/>
    <mergeCell ref="D17:D18"/>
    <mergeCell ref="E17:E18"/>
    <mergeCell ref="G17:G18"/>
    <mergeCell ref="H17:H18"/>
    <mergeCell ref="I17:I18"/>
    <mergeCell ref="J17:J18"/>
    <mergeCell ref="K17:K18"/>
    <mergeCell ref="L17:L18"/>
    <mergeCell ref="M17:M18"/>
    <mergeCell ref="A24:W24"/>
    <mergeCell ref="A22:W22"/>
    <mergeCell ref="A19:W19"/>
    <mergeCell ref="S17:S18"/>
    <mergeCell ref="T17:T18"/>
    <mergeCell ref="U17:U18"/>
    <mergeCell ref="V17:V18"/>
    <mergeCell ref="W17:W18"/>
    <mergeCell ref="N17:N18"/>
    <mergeCell ref="O17:O18"/>
    <mergeCell ref="P17:P18"/>
    <mergeCell ref="Q17:Q18"/>
    <mergeCell ref="R17:R18"/>
  </mergeCells>
  <phoneticPr fontId="17" type="noConversion"/>
  <printOptions horizontalCentered="1"/>
  <pageMargins left="0.7" right="0.7" top="0.75" bottom="0.75" header="0.3" footer="0.3"/>
  <pageSetup scale="23" fitToHeight="0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Ramo 33</cp:lastModifiedBy>
  <cp:lastPrinted>2023-11-09T19:16:50Z</cp:lastPrinted>
  <dcterms:created xsi:type="dcterms:W3CDTF">2019-02-08T17:46:29Z</dcterms:created>
  <dcterms:modified xsi:type="dcterms:W3CDTF">2025-05-23T21:48:00Z</dcterms:modified>
</cp:coreProperties>
</file>